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ms-ortsaemter.land.hb-netz.de:443/vis/5D6DB748-0C30-4008-AC51-34D3DF41ED0F/webdav/114371/"/>
    </mc:Choice>
  </mc:AlternateContent>
  <bookViews>
    <workbookView xWindow="0" yWindow="900" windowWidth="18636" windowHeight="8100"/>
  </bookViews>
  <sheets>
    <sheet name="Tabelle1" sheetId="1" r:id="rId1"/>
  </sheets>
  <definedNames>
    <definedName name="Print_Area" localSheetId="0">Tabelle1!$A$1:$J$46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D35" i="1"/>
  <c r="F12" i="1"/>
  <c r="E35" i="1"/>
  <c r="E40" i="1"/>
  <c r="D40" i="1"/>
  <c r="F35" i="1"/>
  <c r="C8" i="1"/>
  <c r="I6" i="1"/>
  <c r="E41" i="1"/>
  <c r="E36" i="1"/>
</calcChain>
</file>

<file path=xl/sharedStrings.xml><?xml version="1.0" encoding="utf-8"?>
<sst xmlns="http://schemas.openxmlformats.org/spreadsheetml/2006/main" count="78" uniqueCount="70">
  <si>
    <t>Rückforderungen</t>
  </si>
  <si>
    <t>Antragsteller</t>
  </si>
  <si>
    <t>Verwendungszweck</t>
  </si>
  <si>
    <t>Antrag</t>
  </si>
  <si>
    <t>Betrag</t>
  </si>
  <si>
    <t>Beschluss</t>
  </si>
  <si>
    <t>Auszahlung</t>
  </si>
  <si>
    <t>Info</t>
  </si>
  <si>
    <t>Summe</t>
  </si>
  <si>
    <t>Gesamtvergabe</t>
  </si>
  <si>
    <t xml:space="preserve">Beirat Vegesack </t>
  </si>
  <si>
    <t xml:space="preserve">Reprästentationszwecke </t>
  </si>
  <si>
    <t xml:space="preserve">Jugendbeirat Vegesack </t>
  </si>
  <si>
    <t>Projekte allgemein</t>
  </si>
  <si>
    <t>Summe:</t>
  </si>
  <si>
    <t>Zur Verfügung stehende Mittel insgesamt</t>
  </si>
  <si>
    <t xml:space="preserve">1. Runde      </t>
  </si>
  <si>
    <t xml:space="preserve">Orange = Beirat </t>
  </si>
  <si>
    <t>Rot = Ablehnungen/ Antrag zurück gezogen</t>
  </si>
  <si>
    <t>Einvernehmen</t>
  </si>
  <si>
    <t>Alternative</t>
  </si>
  <si>
    <t xml:space="preserve">Preise Marktumzug </t>
  </si>
  <si>
    <t>Warnemünde</t>
  </si>
  <si>
    <t xml:space="preserve">2. Runde      </t>
  </si>
  <si>
    <t>Globalmittel für 2024</t>
  </si>
  <si>
    <t>Restmittel für 2024</t>
  </si>
  <si>
    <t>Technologie Uni Bremen</t>
  </si>
  <si>
    <t>Jugend forscht Bremen-Nord 2024</t>
  </si>
  <si>
    <t>KSB Bremen-Nord</t>
  </si>
  <si>
    <t>Beschluss 15.01.2024</t>
  </si>
  <si>
    <t>ALZ e. V.</t>
  </si>
  <si>
    <t>Projekt Umweltwächter</t>
  </si>
  <si>
    <t>AWO Soziale Dienst</t>
  </si>
  <si>
    <t xml:space="preserve">Tanzprojekt mit Geflüchteten </t>
  </si>
  <si>
    <t>Sommerferienprogramm</t>
  </si>
  <si>
    <t>SG Aumund Vegesack</t>
  </si>
  <si>
    <t>Prellballmeisterschaft</t>
  </si>
  <si>
    <t>OA Vegesack - Anschaffung "Eule" - ca. 900,00 €</t>
  </si>
  <si>
    <t>AWO - Fahrradwerkstatt - 1.425,00 €</t>
  </si>
  <si>
    <t>Blumenthaler TV</t>
  </si>
  <si>
    <t>Schwimmfest 2024</t>
  </si>
  <si>
    <t>DRK</t>
  </si>
  <si>
    <t>Sommerferienprogramm 2024</t>
  </si>
  <si>
    <t>MTV Nautilus</t>
  </si>
  <si>
    <t>Pappbootregatta</t>
  </si>
  <si>
    <t>Caritasverband Bremen-Nord e.V.</t>
  </si>
  <si>
    <t>Jugendreise</t>
  </si>
  <si>
    <t xml:space="preserve">Ev.-meth. Kirche </t>
  </si>
  <si>
    <t>Archivierung historischer Dokumente</t>
  </si>
  <si>
    <t xml:space="preserve">Schützenverein </t>
  </si>
  <si>
    <t>Schulgarten - Sachmittel</t>
  </si>
  <si>
    <t>Vegesack Marketing e. V.</t>
  </si>
  <si>
    <t>Festival Maritim 2024</t>
  </si>
  <si>
    <t>TSV St. Magnus</t>
  </si>
  <si>
    <t>Erstellen von 2 Beachfeldern</t>
  </si>
  <si>
    <t xml:space="preserve">HOOD Training </t>
  </si>
  <si>
    <t>Anschaffung von Trainingsequipment</t>
  </si>
  <si>
    <t>Gymnasium Vegesack</t>
  </si>
  <si>
    <t>Schulpodcast</t>
  </si>
  <si>
    <t>Zeltwände für Jugendgruppe</t>
  </si>
  <si>
    <t>Klimaschutz im Alltag</t>
  </si>
  <si>
    <t>Jahresprogramm</t>
  </si>
  <si>
    <t>Torwand Junior und kleine Handbälle</t>
  </si>
  <si>
    <t>Freie Turner Hammersbeck - Handball Abtl.</t>
  </si>
  <si>
    <t>Kreissportbund Bremen-Nord</t>
  </si>
  <si>
    <t>Förderverein Grundschule Am Wasser</t>
  </si>
  <si>
    <t xml:space="preserve">Heimat- und Museumsverein Schönebeck </t>
  </si>
  <si>
    <t>THW Helferverein Bremen-Nord e. V.</t>
  </si>
  <si>
    <t xml:space="preserve">NABU Stadtverband Bremen e. V. </t>
  </si>
  <si>
    <t>Ökologiestation Bremen e.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</si>
</sst>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164" formatCode="#,##0.00_ ;\-#,##0.00\ "/>
    <numFmt numFmtId="165" formatCode="#,##0.00;[Red]#,##0.00"/>
  </numFmts>
  <fonts count="12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14" fontId="0" fillId="0" borderId="0" xfId="0" applyNumberFormat="1"/>
    <xf numFmtId="7" fontId="0" fillId="4" borderId="1" xfId="0" applyNumberFormat="1" applyFill="1" applyBorder="1"/>
    <xf numFmtId="9" fontId="0" fillId="4" borderId="1" xfId="0" applyNumberForma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3" borderId="1" xfId="0" applyFont="1" applyFill="1" applyBorder="1"/>
    <xf numFmtId="0" fontId="2" fillId="3" borderId="1" xfId="0" applyFont="1" applyFill="1" applyBorder="1"/>
    <xf numFmtId="165" fontId="2" fillId="3" borderId="1" xfId="0" applyNumberFormat="1" applyFont="1" applyFill="1" applyBorder="1"/>
    <xf numFmtId="0" fontId="4" fillId="7" borderId="0" xfId="0" applyFont="1" applyFill="1"/>
    <xf numFmtId="7" fontId="5" fillId="7" borderId="0" xfId="0" applyNumberFormat="1" applyFont="1" applyFill="1"/>
    <xf numFmtId="0" fontId="4" fillId="3" borderId="1" xfId="0" applyFont="1" applyFill="1" applyBorder="1"/>
    <xf numFmtId="165" fontId="4" fillId="3" borderId="1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164" fontId="2" fillId="3" borderId="1" xfId="0" applyNumberFormat="1" applyFont="1" applyFill="1" applyBorder="1"/>
    <xf numFmtId="0" fontId="2" fillId="3" borderId="1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6" fillId="6" borderId="2" xfId="0" applyFont="1" applyFill="1" applyBorder="1"/>
    <xf numFmtId="0" fontId="7" fillId="6" borderId="1" xfId="0" applyFont="1" applyFill="1" applyBorder="1"/>
    <xf numFmtId="0" fontId="6" fillId="6" borderId="4" xfId="0" applyFont="1" applyFill="1" applyBorder="1"/>
    <xf numFmtId="0" fontId="0" fillId="0" borderId="0" xfId="0" applyFill="1" applyBorder="1"/>
    <xf numFmtId="0" fontId="0" fillId="0" borderId="0" xfId="0" applyBorder="1"/>
    <xf numFmtId="2" fontId="8" fillId="0" borderId="0" xfId="0" applyNumberFormat="1" applyFont="1"/>
    <xf numFmtId="0" fontId="2" fillId="4" borderId="7" xfId="0" applyFont="1" applyFill="1" applyBorder="1"/>
    <xf numFmtId="7" fontId="2" fillId="4" borderId="7" xfId="0" applyNumberFormat="1" applyFont="1" applyFill="1" applyBorder="1"/>
    <xf numFmtId="0" fontId="9" fillId="5" borderId="0" xfId="0" applyFont="1" applyFill="1" applyBorder="1" applyAlignment="1">
      <alignment horizontal="center"/>
    </xf>
    <xf numFmtId="0" fontId="9" fillId="5" borderId="0" xfId="0" applyFont="1" applyFill="1" applyBorder="1"/>
    <xf numFmtId="0" fontId="9" fillId="0" borderId="0" xfId="0" applyFont="1" applyBorder="1"/>
    <xf numFmtId="0" fontId="9" fillId="5" borderId="0" xfId="0" applyFont="1" applyFill="1" applyBorder="1" applyAlignment="1">
      <alignment wrapText="1"/>
    </xf>
    <xf numFmtId="0" fontId="9" fillId="0" borderId="0" xfId="0" applyFont="1"/>
    <xf numFmtId="0" fontId="0" fillId="2" borderId="5" xfId="0" applyFill="1" applyBorder="1" applyAlignment="1">
      <alignment wrapText="1"/>
    </xf>
    <xf numFmtId="0" fontId="0" fillId="2" borderId="8" xfId="0" applyFill="1" applyBorder="1"/>
    <xf numFmtId="0" fontId="0" fillId="2" borderId="7" xfId="0" applyFill="1" applyBorder="1"/>
    <xf numFmtId="7" fontId="2" fillId="4" borderId="0" xfId="0" applyNumberFormat="1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Fill="1" applyBorder="1"/>
    <xf numFmtId="14" fontId="2" fillId="0" borderId="1" xfId="0" applyNumberFormat="1" applyFont="1" applyFill="1" applyBorder="1" applyAlignment="1">
      <alignment wrapText="1"/>
    </xf>
    <xf numFmtId="14" fontId="2" fillId="3" borderId="1" xfId="0" applyNumberFormat="1" applyFont="1" applyFill="1" applyBorder="1" applyAlignment="1">
      <alignment wrapText="1"/>
    </xf>
    <xf numFmtId="0" fontId="10" fillId="0" borderId="0" xfId="0" applyFont="1"/>
    <xf numFmtId="0" fontId="10" fillId="3" borderId="1" xfId="0" applyFont="1" applyFill="1" applyBorder="1"/>
    <xf numFmtId="7" fontId="10" fillId="3" borderId="1" xfId="0" applyNumberFormat="1" applyFont="1" applyFill="1" applyBorder="1"/>
    <xf numFmtId="0" fontId="2" fillId="2" borderId="0" xfId="0" applyFont="1" applyFill="1" applyBorder="1"/>
    <xf numFmtId="0" fontId="2" fillId="0" borderId="7" xfId="0" applyFont="1" applyFill="1" applyBorder="1" applyAlignment="1">
      <alignment wrapText="1"/>
    </xf>
    <xf numFmtId="164" fontId="2" fillId="0" borderId="7" xfId="0" applyNumberFormat="1" applyFont="1" applyFill="1" applyBorder="1"/>
    <xf numFmtId="164" fontId="2" fillId="3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7" fontId="0" fillId="4" borderId="7" xfId="0" applyNumberFormat="1" applyFont="1" applyFill="1" applyBorder="1"/>
    <xf numFmtId="7" fontId="0" fillId="4" borderId="0" xfId="0" applyNumberFormat="1" applyFill="1"/>
    <xf numFmtId="164" fontId="2" fillId="5" borderId="1" xfId="0" applyNumberFormat="1" applyFont="1" applyFill="1" applyBorder="1"/>
    <xf numFmtId="14" fontId="2" fillId="5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164" fontId="2" fillId="4" borderId="1" xfId="0" applyNumberFormat="1" applyFont="1" applyFill="1" applyBorder="1"/>
    <xf numFmtId="0" fontId="0" fillId="4" borderId="0" xfId="0" applyFill="1"/>
    <xf numFmtId="0" fontId="2" fillId="4" borderId="1" xfId="0" applyFont="1" applyFill="1" applyBorder="1"/>
    <xf numFmtId="164" fontId="11" fillId="5" borderId="1" xfId="0" applyNumberFormat="1" applyFont="1" applyFill="1" applyBorder="1" applyAlignment="1">
      <alignment horizontal="right"/>
    </xf>
    <xf numFmtId="7" fontId="0" fillId="0" borderId="0" xfId="0" applyNumberFormat="1"/>
    <xf numFmtId="0" fontId="2" fillId="3" borderId="7" xfId="0" applyFont="1" applyFill="1" applyBorder="1" applyAlignment="1">
      <alignment wrapText="1"/>
    </xf>
    <xf numFmtId="164" fontId="2" fillId="3" borderId="7" xfId="0" applyNumberFormat="1" applyFont="1" applyFill="1" applyBorder="1"/>
    <xf numFmtId="164" fontId="2" fillId="3" borderId="7" xfId="0" applyNumberFormat="1" applyFont="1" applyFill="1" applyBorder="1" applyAlignment="1">
      <alignment horizontal="right"/>
    </xf>
    <xf numFmtId="7" fontId="2" fillId="3" borderId="1" xfId="0" applyNumberFormat="1" applyFont="1" applyFill="1" applyBorder="1"/>
    <xf numFmtId="0" fontId="0" fillId="3" borderId="1" xfId="0" applyFill="1" applyBorder="1"/>
    <xf numFmtId="0" fontId="0" fillId="8" borderId="1" xfId="0" applyFill="1" applyBorder="1" applyAlignment="1">
      <alignment horizontal="center" wrapText="1"/>
    </xf>
    <xf numFmtId="0" fontId="0" fillId="8" borderId="1" xfId="0" applyFill="1" applyBorder="1"/>
    <xf numFmtId="0" fontId="0" fillId="8" borderId="1" xfId="0" applyFill="1" applyBorder="1" applyAlignment="1">
      <alignment vertical="top"/>
    </xf>
    <xf numFmtId="164" fontId="2" fillId="0" borderId="0" xfId="0" applyNumberFormat="1" applyFont="1" applyFill="1" applyBorder="1"/>
    <xf numFmtId="14" fontId="2" fillId="0" borderId="0" xfId="0" applyNumberFormat="1" applyFont="1" applyFill="1" applyBorder="1" applyAlignment="1">
      <alignment wrapText="1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showWhiteSpace="0" view="pageBreakPreview" zoomScale="90" zoomScaleNormal="100" zoomScaleSheetLayoutView="90" zoomScalePageLayoutView="25" workbookViewId="0">
      <selection activeCell="F43" sqref="F43"/>
    </sheetView>
  </sheetViews>
  <sheetFormatPr baseColWidth="10" defaultRowHeight="14.4" x14ac:dyDescent="0.3"/>
  <cols>
    <col min="1" max="1" width="3.5546875" customWidth="1"/>
    <col min="2" max="2" width="45.5546875" customWidth="1"/>
    <col min="3" max="3" width="39" customWidth="1"/>
    <col min="4" max="4" width="18.6640625" bestFit="1" customWidth="1"/>
    <col min="5" max="5" width="19.5546875" customWidth="1"/>
    <col min="6" max="6" width="16" customWidth="1"/>
    <col min="7" max="7" width="14.44140625" bestFit="1" customWidth="1"/>
    <col min="8" max="8" width="14.88671875" bestFit="1" customWidth="1"/>
    <col min="9" max="9" width="21.33203125" customWidth="1"/>
    <col min="10" max="10" width="16" customWidth="1"/>
  </cols>
  <sheetData>
    <row r="1" spans="1:10" x14ac:dyDescent="0.3">
      <c r="B1" s="1"/>
      <c r="I1" s="3">
        <v>1</v>
      </c>
      <c r="J1" s="2">
        <v>68529.64</v>
      </c>
    </row>
    <row r="2" spans="1:10" x14ac:dyDescent="0.3">
      <c r="I2" s="72" t="s">
        <v>24</v>
      </c>
      <c r="J2" s="73"/>
    </row>
    <row r="3" spans="1:10" x14ac:dyDescent="0.3">
      <c r="A3" s="5"/>
      <c r="B3" s="6" t="s">
        <v>0</v>
      </c>
      <c r="C3" s="7"/>
      <c r="D3" s="5"/>
      <c r="E3" s="5"/>
      <c r="F3" s="5"/>
      <c r="G3" s="5"/>
      <c r="H3" s="5"/>
      <c r="I3" s="5"/>
    </row>
    <row r="4" spans="1:10" x14ac:dyDescent="0.3">
      <c r="A4" s="5"/>
      <c r="B4" s="7"/>
      <c r="C4" s="8"/>
      <c r="D4" s="5"/>
      <c r="E4" s="5"/>
      <c r="F4" s="5"/>
      <c r="G4" s="5"/>
      <c r="H4" s="5"/>
      <c r="I4" s="5"/>
    </row>
    <row r="5" spans="1:10" x14ac:dyDescent="0.3">
      <c r="A5" s="5"/>
      <c r="B5" s="7" t="s">
        <v>28</v>
      </c>
      <c r="C5" s="8">
        <v>5569</v>
      </c>
      <c r="D5" s="5"/>
      <c r="E5" s="5"/>
      <c r="F5" s="74" t="s">
        <v>15</v>
      </c>
      <c r="G5" s="75"/>
      <c r="H5" s="75"/>
      <c r="I5" s="75"/>
      <c r="J5" s="76"/>
    </row>
    <row r="6" spans="1:10" x14ac:dyDescent="0.3">
      <c r="A6" s="5"/>
      <c r="B6" s="7" t="s">
        <v>47</v>
      </c>
      <c r="C6" s="8">
        <v>111.03</v>
      </c>
      <c r="D6" s="5"/>
      <c r="E6" s="5"/>
      <c r="F6" s="9" t="s">
        <v>14</v>
      </c>
      <c r="G6" s="9"/>
      <c r="H6" s="9"/>
      <c r="I6" s="10">
        <f>SUM(68529.64+C8)</f>
        <v>74474.81</v>
      </c>
    </row>
    <row r="7" spans="1:10" x14ac:dyDescent="0.3">
      <c r="A7" s="5"/>
      <c r="B7" s="17" t="s">
        <v>49</v>
      </c>
      <c r="C7" s="8">
        <v>265.14</v>
      </c>
      <c r="D7" s="5"/>
      <c r="E7" s="5"/>
      <c r="F7" s="5"/>
      <c r="G7" s="5"/>
      <c r="H7" s="5"/>
      <c r="I7" s="5"/>
    </row>
    <row r="8" spans="1:10" x14ac:dyDescent="0.3">
      <c r="A8" s="5"/>
      <c r="B8" s="11" t="s">
        <v>8</v>
      </c>
      <c r="C8" s="12">
        <f>SUM(C4+C5+C6+C7)</f>
        <v>5945.17</v>
      </c>
      <c r="D8" s="5"/>
      <c r="E8" s="5"/>
      <c r="F8" s="5"/>
      <c r="G8" s="5"/>
      <c r="H8" s="5"/>
      <c r="I8" s="5"/>
    </row>
    <row r="9" spans="1:10" x14ac:dyDescent="0.3">
      <c r="A9" s="5"/>
      <c r="B9" s="5"/>
      <c r="C9" s="5"/>
      <c r="D9" s="13" t="s">
        <v>3</v>
      </c>
      <c r="E9" s="14" t="s">
        <v>5</v>
      </c>
      <c r="F9" s="5"/>
      <c r="G9" s="5"/>
      <c r="H9" s="5"/>
      <c r="I9" s="5"/>
      <c r="J9" s="24"/>
    </row>
    <row r="10" spans="1:10" ht="21" x14ac:dyDescent="0.4">
      <c r="A10" s="5"/>
      <c r="B10" s="18" t="s">
        <v>1</v>
      </c>
      <c r="C10" s="18" t="s">
        <v>2</v>
      </c>
      <c r="D10" s="18" t="s">
        <v>4</v>
      </c>
      <c r="E10" s="18" t="s">
        <v>4</v>
      </c>
      <c r="F10" s="18" t="s">
        <v>6</v>
      </c>
      <c r="G10" s="19" t="s">
        <v>19</v>
      </c>
      <c r="H10" s="19" t="s">
        <v>20</v>
      </c>
      <c r="I10" s="19" t="s">
        <v>7</v>
      </c>
      <c r="J10" s="28"/>
    </row>
    <row r="11" spans="1:10" s="4" customFormat="1" ht="27.6" customHeight="1" x14ac:dyDescent="0.4">
      <c r="A11" s="20"/>
      <c r="B11" s="21" t="s">
        <v>16</v>
      </c>
      <c r="C11" s="22"/>
      <c r="D11" s="22"/>
      <c r="E11" s="22"/>
      <c r="F11" s="22"/>
      <c r="G11" s="22"/>
      <c r="H11" s="22"/>
      <c r="I11" s="22"/>
      <c r="J11" s="29"/>
    </row>
    <row r="12" spans="1:10" ht="31.95" customHeight="1" x14ac:dyDescent="0.4">
      <c r="A12" s="15">
        <v>1</v>
      </c>
      <c r="B12" s="7" t="s">
        <v>10</v>
      </c>
      <c r="C12" s="7" t="s">
        <v>11</v>
      </c>
      <c r="D12" s="16">
        <v>1000</v>
      </c>
      <c r="E12" s="48">
        <v>1000</v>
      </c>
      <c r="F12" s="16">
        <f>SUM(24)</f>
        <v>24</v>
      </c>
      <c r="G12" s="16"/>
      <c r="H12" s="16"/>
      <c r="I12" s="17" t="s">
        <v>29</v>
      </c>
      <c r="J12" s="30"/>
    </row>
    <row r="13" spans="1:10" ht="21" x14ac:dyDescent="0.4">
      <c r="A13" s="15">
        <v>2</v>
      </c>
      <c r="B13" s="7" t="s">
        <v>12</v>
      </c>
      <c r="C13" s="7" t="s">
        <v>13</v>
      </c>
      <c r="D13" s="16">
        <v>10000</v>
      </c>
      <c r="E13" s="48">
        <v>10000</v>
      </c>
      <c r="F13" s="16"/>
      <c r="G13" s="16"/>
      <c r="H13" s="16"/>
      <c r="I13" s="41" t="s">
        <v>29</v>
      </c>
      <c r="J13" s="31"/>
    </row>
    <row r="14" spans="1:10" ht="21" x14ac:dyDescent="0.4">
      <c r="A14" s="15">
        <v>3</v>
      </c>
      <c r="B14" s="62" t="s">
        <v>10</v>
      </c>
      <c r="C14" s="62" t="s">
        <v>21</v>
      </c>
      <c r="D14" s="63">
        <v>700</v>
      </c>
      <c r="E14" s="64"/>
      <c r="F14" s="63"/>
      <c r="G14" s="16"/>
      <c r="H14" s="16"/>
      <c r="I14" s="41"/>
      <c r="J14" s="30"/>
    </row>
    <row r="15" spans="1:10" ht="21" x14ac:dyDescent="0.4">
      <c r="A15" s="15">
        <v>4</v>
      </c>
      <c r="B15" s="7" t="s">
        <v>10</v>
      </c>
      <c r="C15" s="7" t="s">
        <v>22</v>
      </c>
      <c r="D15" s="65"/>
      <c r="E15" s="65"/>
      <c r="F15" s="65"/>
      <c r="G15" s="65"/>
      <c r="H15" s="65"/>
      <c r="I15" s="66"/>
      <c r="J15" s="30"/>
    </row>
    <row r="16" spans="1:10" ht="34.950000000000003" customHeight="1" x14ac:dyDescent="0.4">
      <c r="A16" s="15">
        <v>5</v>
      </c>
      <c r="B16" s="37" t="s">
        <v>26</v>
      </c>
      <c r="C16" s="38" t="s">
        <v>27</v>
      </c>
      <c r="D16" s="39">
        <v>500</v>
      </c>
      <c r="E16" s="49"/>
      <c r="F16" s="39"/>
      <c r="G16" s="39"/>
      <c r="H16" s="39"/>
      <c r="I16" s="40"/>
      <c r="J16" s="30"/>
    </row>
    <row r="17" spans="1:10" ht="21" x14ac:dyDescent="0.4">
      <c r="A17" s="15">
        <v>6</v>
      </c>
      <c r="B17" s="37" t="s">
        <v>30</v>
      </c>
      <c r="C17" s="38" t="s">
        <v>31</v>
      </c>
      <c r="D17" s="39">
        <v>2000</v>
      </c>
      <c r="E17" s="49"/>
      <c r="F17" s="39"/>
      <c r="G17" s="39"/>
      <c r="H17" s="39"/>
      <c r="I17" s="40"/>
      <c r="J17" s="30"/>
    </row>
    <row r="18" spans="1:10" ht="21" x14ac:dyDescent="0.4">
      <c r="A18" s="15">
        <v>7</v>
      </c>
      <c r="B18" s="38" t="s">
        <v>32</v>
      </c>
      <c r="C18" s="38" t="s">
        <v>33</v>
      </c>
      <c r="D18" s="39">
        <v>285</v>
      </c>
      <c r="E18" s="49"/>
      <c r="F18" s="39"/>
      <c r="G18" s="39"/>
      <c r="H18" s="39"/>
      <c r="I18" s="40"/>
      <c r="J18" s="30"/>
    </row>
    <row r="19" spans="1:10" ht="21" x14ac:dyDescent="0.4">
      <c r="A19" s="15">
        <v>8</v>
      </c>
      <c r="B19" s="37" t="s">
        <v>64</v>
      </c>
      <c r="C19" s="38" t="s">
        <v>34</v>
      </c>
      <c r="D19" s="39">
        <v>4500</v>
      </c>
      <c r="E19" s="50"/>
      <c r="F19" s="39"/>
      <c r="G19" s="39"/>
      <c r="H19" s="39"/>
      <c r="I19" s="38"/>
      <c r="J19" s="30"/>
    </row>
    <row r="20" spans="1:10" ht="21" x14ac:dyDescent="0.4">
      <c r="A20" s="15">
        <v>9</v>
      </c>
      <c r="B20" s="38" t="s">
        <v>35</v>
      </c>
      <c r="C20" s="38" t="s">
        <v>36</v>
      </c>
      <c r="D20" s="39">
        <v>240</v>
      </c>
      <c r="E20" s="49"/>
      <c r="F20" s="39"/>
      <c r="G20" s="39"/>
      <c r="H20" s="39"/>
      <c r="I20" s="40"/>
      <c r="J20" s="30"/>
    </row>
    <row r="21" spans="1:10" ht="21" x14ac:dyDescent="0.4">
      <c r="A21" s="15">
        <v>10</v>
      </c>
      <c r="B21" s="38" t="s">
        <v>39</v>
      </c>
      <c r="C21" s="38" t="s">
        <v>40</v>
      </c>
      <c r="D21" s="39">
        <v>2000</v>
      </c>
      <c r="E21" s="49"/>
      <c r="F21" s="39"/>
      <c r="G21" s="39"/>
      <c r="H21" s="39"/>
      <c r="I21" s="40"/>
      <c r="J21" s="30"/>
    </row>
    <row r="22" spans="1:10" ht="21" x14ac:dyDescent="0.4">
      <c r="A22" s="15">
        <v>11</v>
      </c>
      <c r="B22" s="38" t="s">
        <v>41</v>
      </c>
      <c r="C22" s="38" t="s">
        <v>42</v>
      </c>
      <c r="D22" s="39">
        <v>1696</v>
      </c>
      <c r="E22" s="49"/>
      <c r="F22" s="39"/>
      <c r="G22" s="39"/>
      <c r="H22" s="39"/>
      <c r="I22" s="40"/>
      <c r="J22" s="30"/>
    </row>
    <row r="23" spans="1:10" ht="21" x14ac:dyDescent="0.4">
      <c r="A23" s="15">
        <v>12</v>
      </c>
      <c r="B23" s="46" t="s">
        <v>43</v>
      </c>
      <c r="C23" s="46" t="s">
        <v>44</v>
      </c>
      <c r="D23" s="47">
        <v>4800</v>
      </c>
      <c r="E23" s="51"/>
      <c r="F23" s="47"/>
      <c r="G23" s="39"/>
      <c r="H23" s="39"/>
      <c r="I23" s="40"/>
      <c r="J23" s="30"/>
    </row>
    <row r="24" spans="1:10" ht="21" x14ac:dyDescent="0.4">
      <c r="A24" s="15">
        <v>13</v>
      </c>
      <c r="B24" s="46" t="s">
        <v>45</v>
      </c>
      <c r="C24" s="46" t="s">
        <v>46</v>
      </c>
      <c r="D24" s="47">
        <v>1889</v>
      </c>
      <c r="E24" s="51"/>
      <c r="F24" s="47"/>
      <c r="G24" s="39"/>
      <c r="H24" s="39"/>
      <c r="I24" s="40"/>
      <c r="J24" s="30"/>
    </row>
    <row r="25" spans="1:10" ht="21" x14ac:dyDescent="0.4">
      <c r="A25" s="45">
        <v>14</v>
      </c>
      <c r="B25" s="46" t="s">
        <v>66</v>
      </c>
      <c r="C25" s="46" t="s">
        <v>48</v>
      </c>
      <c r="D25" s="47">
        <v>2059</v>
      </c>
      <c r="E25" s="51"/>
      <c r="F25" s="47"/>
      <c r="G25" s="70"/>
      <c r="H25" s="70"/>
      <c r="I25" s="71"/>
      <c r="J25" s="30"/>
    </row>
    <row r="26" spans="1:10" ht="21" x14ac:dyDescent="0.4">
      <c r="A26" s="45">
        <v>15</v>
      </c>
      <c r="B26" s="46" t="s">
        <v>65</v>
      </c>
      <c r="C26" s="46" t="s">
        <v>50</v>
      </c>
      <c r="D26" s="47">
        <v>1900</v>
      </c>
      <c r="E26" s="51"/>
      <c r="F26" s="47"/>
      <c r="G26" s="70"/>
      <c r="H26" s="70"/>
      <c r="I26" s="71"/>
      <c r="J26" s="30"/>
    </row>
    <row r="27" spans="1:10" ht="21" x14ac:dyDescent="0.4">
      <c r="A27" s="45">
        <v>16</v>
      </c>
      <c r="B27" s="46" t="s">
        <v>51</v>
      </c>
      <c r="C27" s="46" t="s">
        <v>52</v>
      </c>
      <c r="D27" s="47">
        <v>5000</v>
      </c>
      <c r="E27" s="51"/>
      <c r="F27" s="47"/>
      <c r="G27" s="70"/>
      <c r="H27" s="70"/>
      <c r="I27" s="71"/>
      <c r="J27" s="30"/>
    </row>
    <row r="28" spans="1:10" ht="21" x14ac:dyDescent="0.4">
      <c r="A28" s="45">
        <v>17</v>
      </c>
      <c r="B28" s="46" t="s">
        <v>53</v>
      </c>
      <c r="C28" s="46" t="s">
        <v>54</v>
      </c>
      <c r="D28" s="47">
        <v>21566.400000000001</v>
      </c>
      <c r="E28" s="51"/>
      <c r="F28" s="47"/>
      <c r="G28" s="70"/>
      <c r="H28" s="70"/>
      <c r="I28" s="71"/>
      <c r="J28" s="30"/>
    </row>
    <row r="29" spans="1:10" ht="21" x14ac:dyDescent="0.4">
      <c r="A29" s="45">
        <v>18</v>
      </c>
      <c r="B29" s="46" t="s">
        <v>55</v>
      </c>
      <c r="C29" s="46" t="s">
        <v>56</v>
      </c>
      <c r="D29" s="47">
        <v>750</v>
      </c>
      <c r="E29" s="51"/>
      <c r="F29" s="47"/>
      <c r="G29" s="70"/>
      <c r="H29" s="70"/>
      <c r="I29" s="71"/>
      <c r="J29" s="30"/>
    </row>
    <row r="30" spans="1:10" ht="21" x14ac:dyDescent="0.4">
      <c r="A30" s="45">
        <v>19</v>
      </c>
      <c r="B30" s="46" t="s">
        <v>57</v>
      </c>
      <c r="C30" s="46" t="s">
        <v>58</v>
      </c>
      <c r="D30" s="47">
        <v>1272</v>
      </c>
      <c r="E30" s="51"/>
      <c r="F30" s="47"/>
      <c r="G30" s="70"/>
      <c r="H30" s="70"/>
      <c r="I30" s="71"/>
      <c r="J30" s="30"/>
    </row>
    <row r="31" spans="1:10" ht="21" x14ac:dyDescent="0.4">
      <c r="A31" s="45">
        <v>20</v>
      </c>
      <c r="B31" s="46" t="s">
        <v>67</v>
      </c>
      <c r="C31" s="46" t="s">
        <v>59</v>
      </c>
      <c r="D31" s="47">
        <v>400</v>
      </c>
      <c r="E31" s="51"/>
      <c r="F31" s="47"/>
      <c r="G31" s="70"/>
      <c r="H31" s="70"/>
      <c r="I31" s="71"/>
      <c r="J31" s="30"/>
    </row>
    <row r="32" spans="1:10" ht="21" x14ac:dyDescent="0.4">
      <c r="A32" s="45">
        <v>21</v>
      </c>
      <c r="B32" s="46" t="s">
        <v>68</v>
      </c>
      <c r="C32" s="46" t="s">
        <v>60</v>
      </c>
      <c r="D32" s="47">
        <v>2550</v>
      </c>
      <c r="E32" s="51"/>
      <c r="F32" s="47"/>
      <c r="G32" s="70"/>
      <c r="H32" s="70"/>
      <c r="I32" s="71"/>
      <c r="J32" s="30"/>
    </row>
    <row r="33" spans="1:10" ht="21" x14ac:dyDescent="0.4">
      <c r="A33" s="45">
        <v>22</v>
      </c>
      <c r="B33" s="46" t="s">
        <v>69</v>
      </c>
      <c r="C33" s="46" t="s">
        <v>61</v>
      </c>
      <c r="D33" s="47">
        <v>600</v>
      </c>
      <c r="E33" s="51"/>
      <c r="F33" s="47"/>
      <c r="G33" s="70"/>
      <c r="H33" s="70"/>
      <c r="I33" s="71"/>
      <c r="J33" s="30"/>
    </row>
    <row r="34" spans="1:10" ht="21" x14ac:dyDescent="0.4">
      <c r="A34" s="45">
        <v>23</v>
      </c>
      <c r="B34" s="46" t="s">
        <v>63</v>
      </c>
      <c r="C34" s="46" t="s">
        <v>62</v>
      </c>
      <c r="D34" s="47">
        <v>336.55</v>
      </c>
      <c r="E34" s="51"/>
      <c r="F34" s="47"/>
      <c r="G34" s="70"/>
      <c r="H34" s="70"/>
      <c r="I34" s="71"/>
      <c r="J34" s="30"/>
    </row>
    <row r="35" spans="1:10" ht="21" x14ac:dyDescent="0.4">
      <c r="B35" s="26" t="s">
        <v>9</v>
      </c>
      <c r="C35" s="26" t="s">
        <v>8</v>
      </c>
      <c r="D35" s="27">
        <f>SUM(D12:D34)</f>
        <v>66043.95</v>
      </c>
      <c r="E35" s="27">
        <f>SUM(E12:E24)</f>
        <v>11000</v>
      </c>
      <c r="F35" s="52">
        <f>SUM(F12:F24)</f>
        <v>24</v>
      </c>
      <c r="G35" s="36"/>
      <c r="H35" s="36"/>
      <c r="I35" s="53"/>
      <c r="J35" s="32"/>
    </row>
    <row r="36" spans="1:10" s="42" customFormat="1" ht="18" x14ac:dyDescent="0.35">
      <c r="B36" s="43" t="s">
        <v>25</v>
      </c>
      <c r="C36" s="43"/>
      <c r="D36" s="43"/>
      <c r="E36" s="44">
        <f>I6-E35</f>
        <v>63474.81</v>
      </c>
      <c r="F36" s="44"/>
    </row>
    <row r="38" spans="1:10" s="4" customFormat="1" ht="27.6" customHeight="1" x14ac:dyDescent="0.4">
      <c r="A38" s="20"/>
      <c r="B38" s="21" t="s">
        <v>23</v>
      </c>
      <c r="C38" s="22"/>
      <c r="D38" s="22"/>
      <c r="E38" s="22"/>
      <c r="F38" s="22"/>
      <c r="G38" s="22"/>
      <c r="H38" s="22"/>
      <c r="I38" s="22"/>
      <c r="J38" s="29"/>
    </row>
    <row r="39" spans="1:10" ht="21" x14ac:dyDescent="0.4">
      <c r="A39" s="15"/>
      <c r="B39" s="56"/>
      <c r="C39" s="56"/>
      <c r="D39" s="54"/>
      <c r="E39" s="60"/>
      <c r="F39" s="54"/>
      <c r="G39" s="54"/>
      <c r="H39" s="54"/>
      <c r="I39" s="55"/>
      <c r="J39" s="30"/>
    </row>
    <row r="40" spans="1:10" x14ac:dyDescent="0.3">
      <c r="B40" s="59" t="s">
        <v>9</v>
      </c>
      <c r="C40" s="59" t="s">
        <v>8</v>
      </c>
      <c r="D40" s="57">
        <f>SUM(D39:D39)</f>
        <v>0</v>
      </c>
      <c r="E40" s="57">
        <f>SUM(E39:E39)</f>
        <v>0</v>
      </c>
      <c r="F40" s="57">
        <f>SUM(F39:F39)</f>
        <v>0</v>
      </c>
      <c r="G40" s="58"/>
      <c r="H40" s="58"/>
      <c r="I40" s="58"/>
    </row>
    <row r="41" spans="1:10" s="42" customFormat="1" ht="18" x14ac:dyDescent="0.35">
      <c r="B41" s="43" t="s">
        <v>25</v>
      </c>
      <c r="C41" s="43"/>
      <c r="D41" s="43"/>
      <c r="E41" s="44">
        <f>SUM(I6-E35-E40)</f>
        <v>63474.81</v>
      </c>
      <c r="F41" s="44"/>
    </row>
    <row r="42" spans="1:10" x14ac:dyDescent="0.3">
      <c r="B42" s="23"/>
      <c r="D42" s="23"/>
    </row>
    <row r="43" spans="1:10" ht="28.8" x14ac:dyDescent="0.3">
      <c r="B43" s="33" t="s">
        <v>17</v>
      </c>
      <c r="C43" s="67" t="s">
        <v>37</v>
      </c>
      <c r="D43" s="69" t="s">
        <v>38</v>
      </c>
      <c r="E43" s="68"/>
    </row>
    <row r="44" spans="1:10" ht="18" customHeight="1" x14ac:dyDescent="0.45">
      <c r="B44" s="34" t="s">
        <v>18</v>
      </c>
      <c r="C44" s="61"/>
      <c r="D44" s="25"/>
    </row>
    <row r="45" spans="1:10" x14ac:dyDescent="0.3">
      <c r="B45" s="35"/>
    </row>
  </sheetData>
  <mergeCells count="2">
    <mergeCell ref="I2:J2"/>
    <mergeCell ref="F5:J5"/>
  </mergeCells>
  <conditionalFormatting sqref="E36">
    <cfRule type="colorScale" priority="4">
      <colorScale>
        <cfvo type="percentile" val="20"/>
        <cfvo type="percentile" val="60"/>
        <cfvo type="num" val="$I$6"/>
        <color rgb="FFFF0000"/>
        <color rgb="FFFFEB84"/>
        <color rgb="FF00B050"/>
      </colorScale>
    </cfRule>
  </conditionalFormatting>
  <conditionalFormatting sqref="E41">
    <cfRule type="colorScale" priority="3">
      <colorScale>
        <cfvo type="percentile" val="20"/>
        <cfvo type="percentile" val="60"/>
        <cfvo type="num" val="$I$6"/>
        <color rgb="FFFF0000"/>
        <color rgb="FFFFEB84"/>
        <color rgb="FF00B050"/>
      </colorScale>
    </cfRule>
  </conditionalFormatting>
  <pageMargins left="0.25" right="0.25" top="0.75" bottom="0.75" header="0.3" footer="0.3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Steinbusch, Sabrina (Ortsamt Vegesack)</dc:creator>
  <cp:lastModifiedBy>Steinbusch, Sabrina (Ortsamt Vegesack)</cp:lastModifiedBy>
  <cp:lastPrinted>2024-04-02T09:14:08Z</cp:lastPrinted>
  <dcterms:created xsi:type="dcterms:W3CDTF">2019-11-27T07:23:16Z</dcterms:created>
  <dcterms:modified xsi:type="dcterms:W3CDTF">2024-04-02T09:15:31Z</dcterms:modified>
</cp:coreProperties>
</file>